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3_ncr:1_{9564244C-0A71-4B9E-933C-AD412D432891}" xr6:coauthVersionLast="47" xr6:coauthVersionMax="47" xr10:uidLastSave="{00000000-0000-0000-0000-000000000000}"/>
  <bookViews>
    <workbookView xWindow="2340" yWindow="2340" windowWidth="21600" windowHeight="11235" xr2:uid="{00000000-000D-0000-FFFF-FFFF00000000}"/>
  </bookViews>
  <sheets>
    <sheet name="Checklist" sheetId="1" r:id="rId1"/>
    <sheet name="Duty and VA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2" l="1"/>
  <c r="B11" i="2"/>
  <c r="B16" i="2" s="1"/>
  <c r="B24" i="2" l="1"/>
  <c r="B25" i="2" s="1"/>
  <c r="B18" i="2"/>
  <c r="B27" i="2" s="1"/>
</calcChain>
</file>

<file path=xl/sharedStrings.xml><?xml version="1.0" encoding="utf-8"?>
<sst xmlns="http://schemas.openxmlformats.org/spreadsheetml/2006/main" count="97" uniqueCount="88">
  <si>
    <t>Exporting food to Switzerland: the checklist</t>
  </si>
  <si>
    <t>A non-EU country an hour's drive away. The rows are the steps a shipment to Switzerland goes through; fill in the Status column from the drop-down. Each row gives its source, and it's worth reopening before the first shipment: the rules change.</t>
  </si>
  <si>
    <t>Stage</t>
  </si>
  <si>
    <t>What to do</t>
  </si>
  <si>
    <t>Where to check</t>
  </si>
  <si>
    <t>Status</t>
  </si>
  <si>
    <t>Date</t>
  </si>
  <si>
    <t>Notes</t>
  </si>
  <si>
    <t>Before quoting</t>
  </si>
  <si>
    <t>Ask the buyer who will act as importer in Switzerland. Without an importer there's no import declaration, and the Incoterm decides who pays duty and VAT.</t>
  </si>
  <si>
    <t>Agreement with the buyer</t>
  </si>
  <si>
    <t>Work out the duty on gross weight with the other sheet: the packaging counts. A product in glass pays more than the same product in a pouch.</t>
  </si>
  <si>
    <t>FOCBS, basis for customs calculation</t>
  </si>
  <si>
    <t>Look up the rate for your tariff heading in the Swiss electronic customs tariff, using the product code. There's no single rate for food.</t>
  </si>
  <si>
    <t>Tares, the Swiss electronic customs tariff</t>
  </si>
  <si>
    <t>Check whether the product has preferential origin under the EU-Switzerland agreement. With the right proof the buyer pays reduced duty or none: it's a selling point.</t>
  </si>
  <si>
    <t>EU-Switzerland agreement, rules of origin</t>
  </si>
  <si>
    <t>Label</t>
  </si>
  <si>
    <t>The label can stay in Italian: it's an official language of the Confederation (FoodO, Article 36). The content, though, must follow Swiss rules on product names and nutrition values.</t>
  </si>
  <si>
    <t>FoodO SR 817.02, Article 36</t>
  </si>
  <si>
    <t>Check the label content against the Swiss rules before printing the batch, not after.</t>
  </si>
  <si>
    <t>FoodO SR 817.02</t>
  </si>
  <si>
    <t>Certificates</t>
  </si>
  <si>
    <t>Health certificate: as a rule not required for food from the European Union. Exceptions: products of animal origin from non-EU countries, wild mushrooms from Eastern Europe. Check for your product.</t>
  </si>
  <si>
    <t>FSVO, importing food from the EU</t>
  </si>
  <si>
    <t>Prepare the spec sheets and documentation the importer will ask for as part of its own self-checks. The check doesn't disappear; it moves to them.</t>
  </si>
  <si>
    <t>FSVO, importer's self-checks</t>
  </si>
  <si>
    <t>Proof of origin</t>
  </si>
  <si>
    <t>Shipment below €6,000: origin declaration on the invoice. Above: EUR.1 endorsed by customs, or approved exporter status.</t>
  </si>
  <si>
    <t>Agenzia delle Dogane e dei Monopoli (Italian customs), EUR.1 note</t>
  </si>
  <si>
    <t>Documents</t>
  </si>
  <si>
    <t>Commercial invoice and packing list describing the same goods, with net and gross weights per package: gross weight is the basis for duty.</t>
  </si>
  <si>
    <t>itria.io/en/documenti-spedizione-alimentare-estero</t>
  </si>
  <si>
    <t>Customs</t>
  </si>
  <si>
    <t>Export customs declaration on the Italian side (EX-1), usually through your forwarder. Keep the MRN and wait for the exit completed message.</t>
  </si>
  <si>
    <t>Agenzia delle Dogane, export procedure</t>
  </si>
  <si>
    <t>Import declaration on the Swiss side, handled by the importer or their forwarder. Ask who lodges it before the lorry leaves.</t>
  </si>
  <si>
    <t>FOCBS</t>
  </si>
  <si>
    <t>After shipment</t>
  </si>
  <si>
    <t>Swiss import VAT: 2.6% on foodstuffs and additives, 8.1% standard rate. Alcoholic drinks are excluded from the reduced rate. The importer pays it.</t>
  </si>
  <si>
    <t>FTA, VAT rates from 1 January 2024</t>
  </si>
  <si>
    <t>The Italian tax treatment of the sale (zero-rating, proof of export) goes to your accountant, with the offer and the Incoterm.</t>
  </si>
  <si>
    <t>Accountant</t>
  </si>
  <si>
    <t>Free template produced by Itria. It does not reproduce any official form. The Swiss sources cited were checked on 6 September 2026; wine and olive oil have extra rules that don't appear here.</t>
  </si>
  <si>
    <t>The page that explains each row: itria.io/en/esportare-alimentari-svizzera</t>
  </si>
  <si>
    <t>Template built by Itria. Not an official form. Have your freight forwarder or accountant check it before you use it.</t>
  </si>
  <si>
    <t>If you redo this by hand for every order, a system can do it from the data you already have and leave it for a person to approve. Itria builds that system: itria.io/en/contatto</t>
  </si>
  <si>
    <t>Duty on gross weight, and VAT at 2.6%</t>
  </si>
  <si>
    <t>Swiss customs charges duty in francs per 100 kg of gross weight, and gross weight includes the jar, cap, label and carton. Reusable pallets and containers are left out. Fill in the light cells; the dark ones calculate.</t>
  </si>
  <si>
    <t>The shipment</t>
  </si>
  <si>
    <t>Units in the shipment</t>
  </si>
  <si>
    <t>Bottles, jars or packs. The per-unit figures are divided by this.</t>
  </si>
  <si>
    <t>Net weight of one unit (kg)</t>
  </si>
  <si>
    <t>The contents, without packaging. For a 280 g jar, enter 0.280.</t>
  </si>
  <si>
    <t>Packaging weight of one unit (kg)</t>
  </si>
  <si>
    <t>Glass, cap, label. This is what separates glass from a pouch.</t>
  </si>
  <si>
    <t>Weight of cartons and filling, in total (kg)</t>
  </si>
  <si>
    <t>All the shipment's packaging apart from reusable pallets and containers.</t>
  </si>
  <si>
    <t>The gross weight customs looks at</t>
  </si>
  <si>
    <t>Total gross weight (kg)</t>
  </si>
  <si>
    <t>Units × (net + packaging), plus cartons and filling.</t>
  </si>
  <si>
    <t>The duty</t>
  </si>
  <si>
    <t>Duty rate (CHF per 100 kg gross)</t>
  </si>
  <si>
    <t>Look it up in Tares, the Swiss electronic customs tariff, with your product's heading. It varies by category, so there's deliberately no pre-filled value here.</t>
  </si>
  <si>
    <t>EUR per 1 CHF</t>
  </si>
  <si>
    <t>The exchange rate on the day you do the sum. It's only there to show the duty in euros.</t>
  </si>
  <si>
    <t>Duty (CHF)</t>
  </si>
  <si>
    <t>Gross weight divided by 100, times the rate.</t>
  </si>
  <si>
    <t>Duty (EUR)</t>
  </si>
  <si>
    <t>The same duty at the exchange rate above.</t>
  </si>
  <si>
    <t>Duty per unit (EUR)</t>
  </si>
  <si>
    <t>How much duty falls on each jar or bottle. Worth comparing with the unit price.</t>
  </si>
  <si>
    <t>Import VAT</t>
  </si>
  <si>
    <t>Invoice value of the goods (EUR)</t>
  </si>
  <si>
    <t>The shipment's invoice total.</t>
  </si>
  <si>
    <t>Transport and costs to destination, if not already invoiced (EUR)</t>
  </si>
  <si>
    <t>If the term is EXW or FCA and the buyer pays for transport, enter their estimate: the VAT base includes costs to destination.</t>
  </si>
  <si>
    <t>Swiss VAT rate</t>
  </si>
  <si>
    <t>2.6% for foodstuffs and additives; 8.1% standard rate, which applies to alcoholic drinks. In force since 1 January 2024.</t>
  </si>
  <si>
    <t>Estimated taxable amount (EUR)</t>
  </si>
  <si>
    <t>Value, plus transport to destination, plus duty. An estimate for deciding packaging and price: Swiss customs sets the exact base at import.</t>
  </si>
  <si>
    <t>Estimated import VAT (EUR)</t>
  </si>
  <si>
    <t>The importer pays it. Who the importer is depends on the Incoterm in your offer.</t>
  </si>
  <si>
    <t>Entry cost per unit: duty + VAT (EUR)</t>
  </si>
  <si>
    <t>The number to put next to the price when you choose the packaging for this market.</t>
  </si>
  <si>
    <t>Sources: Federal Office for Customs and Border Security (basis of calculation on gross weight, in francs per 100 kg); Swiss Federal Tax Administration (VAT rates of 8.1%, 2.6% and 3.8% from 1 January 2024). Checked on 6 September 2026.</t>
  </si>
  <si>
    <t>The sheet doesn't know the rate for your tariff heading and doesn't guess it. No Italian tax guidance: take the export sale to your accountant.</t>
  </si>
  <si>
    <t>Why glass pays more than a pouch, and the rest of the guide: itria.io/en/esportare-alimentari-svizzera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</si>
</sst>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00"/>
    <numFmt numFmtId="166" formatCode="&quot;CHF &quot;#,##0.00"/>
    <numFmt numFmtId="167" formatCode="&quot;€&quot;#,##0.00"/>
    <numFmt numFmtId="168" formatCode="0.0%"/>
  </numFmts>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22">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1" fontId="4" fillId="2" borderId="1" xfId="0" applyNumberFormat="1" applyFont="1" applyFill="1" applyBorder="1"/>
    <xf numFmtId="0" fontId="5" fillId="0" borderId="0" xfId="0" applyFont="1" applyAlignment="1">
      <alignment vertical="center" wrapText="1"/>
    </xf>
    <xf numFmtId="164" fontId="4" fillId="2" borderId="1" xfId="0" applyNumberFormat="1" applyFont="1" applyFill="1" applyBorder="1"/>
    <xf numFmtId="2" fontId="4" fillId="2" borderId="1" xfId="0" applyNumberFormat="1" applyFont="1" applyFill="1" applyBorder="1"/>
    <xf numFmtId="4" fontId="7" fillId="3" borderId="1" xfId="0" applyNumberFormat="1" applyFont="1" applyFill="1" applyBorder="1"/>
    <xf numFmtId="4" fontId="4" fillId="2" borderId="1" xfId="0" applyNumberFormat="1" applyFont="1" applyFill="1" applyBorder="1"/>
    <xf numFmtId="165" fontId="4" fillId="2" borderId="1" xfId="0" applyNumberFormat="1" applyFont="1" applyFill="1" applyBorder="1"/>
    <xf numFmtId="166" fontId="7" fillId="3" borderId="1" xfId="0" applyNumberFormat="1" applyFont="1" applyFill="1" applyBorder="1"/>
    <xf numFmtId="167" fontId="7" fillId="3" borderId="1" xfId="0" applyNumberFormat="1" applyFont="1" applyFill="1" applyBorder="1"/>
    <xf numFmtId="167" fontId="4" fillId="2" borderId="1" xfId="0" applyNumberFormat="1" applyFont="1" applyFill="1" applyBorder="1"/>
    <xf numFmtId="168" fontId="4" fillId="2" borderId="1" xfId="0" applyNumberFormat="1" applyFont="1" applyFill="1" applyBorder="1"/>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showGridLines="0" tabSelected="1" workbookViewId="0"/>
  </sheetViews>
  <sheetFormatPr defaultRowHeight="15" x14ac:dyDescent="0.25"/>
  <cols>
    <col min="1" max="1" width="34" customWidth="1"/>
    <col min="2" max="2" width="58" customWidth="1"/>
    <col min="3" max="3" width="22" customWidth="1"/>
    <col min="4" max="4" width="12" customWidth="1"/>
    <col min="5" max="5" width="13" customWidth="1"/>
    <col min="6" max="6" width="30" customWidth="1"/>
  </cols>
  <sheetData>
    <row r="1" spans="1:6" ht="21.95" customHeight="1" x14ac:dyDescent="0.3">
      <c r="A1" s="1" t="s">
        <v>0</v>
      </c>
    </row>
    <row r="2" spans="1:6" ht="32.1" customHeight="1" x14ac:dyDescent="0.25">
      <c r="A2" s="19" t="s">
        <v>1</v>
      </c>
      <c r="B2" s="20"/>
      <c r="C2" s="20"/>
      <c r="D2" s="20"/>
      <c r="E2" s="20"/>
      <c r="F2" s="20"/>
    </row>
    <row r="4" spans="1:6" ht="26.1" customHeight="1" x14ac:dyDescent="0.25">
      <c r="A4" s="2" t="s">
        <v>2</v>
      </c>
      <c r="B4" s="2" t="s">
        <v>3</v>
      </c>
      <c r="C4" s="2" t="s">
        <v>4</v>
      </c>
      <c r="D4" s="2" t="s">
        <v>5</v>
      </c>
      <c r="E4" s="2" t="s">
        <v>6</v>
      </c>
      <c r="F4" s="2" t="s">
        <v>7</v>
      </c>
    </row>
    <row r="5" spans="1:6" ht="45.6" customHeight="1" x14ac:dyDescent="0.25">
      <c r="A5" s="3" t="s">
        <v>8</v>
      </c>
      <c r="B5" s="4" t="s">
        <v>9</v>
      </c>
      <c r="C5" s="4" t="s">
        <v>10</v>
      </c>
      <c r="D5" s="5"/>
      <c r="E5" s="6"/>
      <c r="F5" s="5"/>
    </row>
    <row r="6" spans="1:6" ht="45.6" customHeight="1" x14ac:dyDescent="0.25">
      <c r="A6" s="3" t="s">
        <v>8</v>
      </c>
      <c r="B6" s="4" t="s">
        <v>11</v>
      </c>
      <c r="C6" s="4" t="s">
        <v>12</v>
      </c>
      <c r="D6" s="5"/>
      <c r="E6" s="6"/>
      <c r="F6" s="5"/>
    </row>
    <row r="7" spans="1:6" ht="45.6" customHeight="1" x14ac:dyDescent="0.25">
      <c r="A7" s="3" t="s">
        <v>8</v>
      </c>
      <c r="B7" s="4" t="s">
        <v>13</v>
      </c>
      <c r="C7" s="4" t="s">
        <v>14</v>
      </c>
      <c r="D7" s="5"/>
      <c r="E7" s="6"/>
      <c r="F7" s="5"/>
    </row>
    <row r="8" spans="1:6" ht="56.1" customHeight="1" x14ac:dyDescent="0.25">
      <c r="A8" s="3" t="s">
        <v>8</v>
      </c>
      <c r="B8" s="4" t="s">
        <v>15</v>
      </c>
      <c r="C8" s="4" t="s">
        <v>16</v>
      </c>
      <c r="D8" s="5"/>
      <c r="E8" s="6"/>
      <c r="F8" s="5"/>
    </row>
    <row r="9" spans="1:6" ht="56.1" customHeight="1" x14ac:dyDescent="0.25">
      <c r="A9" s="3" t="s">
        <v>17</v>
      </c>
      <c r="B9" s="4" t="s">
        <v>18</v>
      </c>
      <c r="C9" s="4" t="s">
        <v>19</v>
      </c>
      <c r="D9" s="5"/>
      <c r="E9" s="6"/>
      <c r="F9" s="5"/>
    </row>
    <row r="10" spans="1:6" ht="32.1" customHeight="1" x14ac:dyDescent="0.25">
      <c r="A10" s="3" t="s">
        <v>17</v>
      </c>
      <c r="B10" s="4" t="s">
        <v>20</v>
      </c>
      <c r="C10" s="4" t="s">
        <v>21</v>
      </c>
      <c r="D10" s="5"/>
      <c r="E10" s="6"/>
      <c r="F10" s="5"/>
    </row>
    <row r="11" spans="1:6" ht="59.1" customHeight="1" x14ac:dyDescent="0.25">
      <c r="A11" s="3" t="s">
        <v>22</v>
      </c>
      <c r="B11" s="4" t="s">
        <v>23</v>
      </c>
      <c r="C11" s="4" t="s">
        <v>24</v>
      </c>
      <c r="D11" s="5"/>
      <c r="E11" s="6"/>
      <c r="F11" s="5"/>
    </row>
    <row r="12" spans="1:6" ht="45.6" customHeight="1" x14ac:dyDescent="0.25">
      <c r="A12" s="3" t="s">
        <v>22</v>
      </c>
      <c r="B12" s="4" t="s">
        <v>25</v>
      </c>
      <c r="C12" s="4" t="s">
        <v>26</v>
      </c>
      <c r="D12" s="5"/>
      <c r="E12" s="6"/>
      <c r="F12" s="5"/>
    </row>
    <row r="13" spans="1:6" ht="45.6" customHeight="1" x14ac:dyDescent="0.25">
      <c r="A13" s="3" t="s">
        <v>27</v>
      </c>
      <c r="B13" s="4" t="s">
        <v>28</v>
      </c>
      <c r="C13" s="4" t="s">
        <v>29</v>
      </c>
      <c r="D13" s="5"/>
      <c r="E13" s="6"/>
      <c r="F13" s="5"/>
    </row>
    <row r="14" spans="1:6" ht="45.6" customHeight="1" x14ac:dyDescent="0.25">
      <c r="A14" s="3" t="s">
        <v>30</v>
      </c>
      <c r="B14" s="4" t="s">
        <v>31</v>
      </c>
      <c r="C14" s="4" t="s">
        <v>32</v>
      </c>
      <c r="D14" s="5"/>
      <c r="E14" s="6"/>
      <c r="F14" s="5"/>
    </row>
    <row r="15" spans="1:6" ht="45.6" customHeight="1" x14ac:dyDescent="0.25">
      <c r="A15" s="3" t="s">
        <v>33</v>
      </c>
      <c r="B15" s="4" t="s">
        <v>34</v>
      </c>
      <c r="C15" s="4" t="s">
        <v>35</v>
      </c>
      <c r="D15" s="5"/>
      <c r="E15" s="6"/>
      <c r="F15" s="5"/>
    </row>
    <row r="16" spans="1:6" ht="42" customHeight="1" x14ac:dyDescent="0.25">
      <c r="A16" s="3" t="s">
        <v>33</v>
      </c>
      <c r="B16" s="4" t="s">
        <v>36</v>
      </c>
      <c r="C16" s="4" t="s">
        <v>37</v>
      </c>
      <c r="D16" s="5"/>
      <c r="E16" s="6"/>
      <c r="F16" s="5"/>
    </row>
    <row r="17" spans="1:6" ht="45.6" customHeight="1" x14ac:dyDescent="0.25">
      <c r="A17" s="3" t="s">
        <v>38</v>
      </c>
      <c r="B17" s="4" t="s">
        <v>39</v>
      </c>
      <c r="C17" s="4" t="s">
        <v>40</v>
      </c>
      <c r="D17" s="5"/>
      <c r="E17" s="6"/>
      <c r="F17" s="5"/>
    </row>
    <row r="18" spans="1:6" ht="42" customHeight="1" x14ac:dyDescent="0.25">
      <c r="A18" s="3" t="s">
        <v>38</v>
      </c>
      <c r="B18" s="4" t="s">
        <v>41</v>
      </c>
      <c r="C18" s="4" t="s">
        <v>42</v>
      </c>
      <c r="D18" s="5"/>
      <c r="E18" s="6"/>
      <c r="F18" s="5"/>
    </row>
    <row r="20" spans="1:6" ht="32.1" customHeight="1" x14ac:dyDescent="0.25">
      <c r="A20" s="21" t="s">
        <v>43</v>
      </c>
      <c r="B20" s="20"/>
      <c r="C20" s="20"/>
      <c r="D20" s="20"/>
      <c r="E20" s="20"/>
      <c r="F20" s="20"/>
    </row>
    <row r="21" spans="1:6" ht="18.600000000000001" customHeight="1" x14ac:dyDescent="0.25">
      <c r="A21" s="21" t="s">
        <v>44</v>
      </c>
      <c r="B21" s="20"/>
      <c r="C21" s="20"/>
      <c r="D21" s="20"/>
      <c r="E21" s="20"/>
      <c r="F21" s="20"/>
    </row>
    <row r="22" spans="1:6" ht="18.600000000000001" customHeight="1" x14ac:dyDescent="0.25">
      <c r="A22" s="21" t="s">
        <v>45</v>
      </c>
      <c r="B22" s="20"/>
      <c r="C22" s="20"/>
      <c r="D22" s="20"/>
      <c r="E22" s="20"/>
      <c r="F22" s="20"/>
    </row>
    <row r="23" spans="1:6" ht="18.600000000000001" customHeight="1" x14ac:dyDescent="0.25">
      <c r="A23" s="21" t="s">
        <v>46</v>
      </c>
      <c r="B23" s="20"/>
      <c r="C23" s="20"/>
      <c r="D23" s="20"/>
      <c r="E23" s="20"/>
      <c r="F23" s="20"/>
    </row>
  </sheetData>
  <mergeCells count="5">
    <mergeCell ref="A2:F2"/>
    <mergeCell ref="A23:F23"/>
    <mergeCell ref="A22:F22"/>
    <mergeCell ref="A20:F20"/>
    <mergeCell ref="A21:F21"/>
  </mergeCells>
  <dataValidations count="1">
    <dataValidation type="list" allowBlank="1" sqref="D5 D6 D7 D8 D9 D10 D11 D12 D13 D14 D15 D16 D17 D18" xr:uid="{00000000-0002-0000-0000-000000000000}">
      <formula1>"to do,in progress,done,not needed"</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3"/>
  <sheetViews>
    <sheetView showGridLines="0" workbookViewId="0"/>
  </sheetViews>
  <sheetFormatPr defaultRowHeight="15" x14ac:dyDescent="0.25"/>
  <cols>
    <col min="1" max="1" width="46" customWidth="1"/>
    <col min="2" max="2" width="18" customWidth="1"/>
    <col min="3" max="3" width="64" customWidth="1"/>
  </cols>
  <sheetData>
    <row r="1" spans="1:3" ht="21.95" customHeight="1" x14ac:dyDescent="0.3">
      <c r="A1" s="1" t="s">
        <v>47</v>
      </c>
    </row>
    <row r="2" spans="1:3" ht="32.1" customHeight="1" x14ac:dyDescent="0.25">
      <c r="A2" s="19" t="s">
        <v>48</v>
      </c>
      <c r="B2" s="20"/>
      <c r="C2" s="20"/>
    </row>
    <row r="4" spans="1:3" x14ac:dyDescent="0.25">
      <c r="A4" s="7" t="s">
        <v>49</v>
      </c>
    </row>
    <row r="5" spans="1:3" ht="18.600000000000001" customHeight="1" x14ac:dyDescent="0.25">
      <c r="A5" s="2" t="s">
        <v>50</v>
      </c>
      <c r="B5" s="8"/>
      <c r="C5" s="9" t="s">
        <v>51</v>
      </c>
    </row>
    <row r="6" spans="1:3" ht="18.600000000000001" customHeight="1" x14ac:dyDescent="0.25">
      <c r="A6" s="2" t="s">
        <v>52</v>
      </c>
      <c r="B6" s="10"/>
      <c r="C6" s="9" t="s">
        <v>53</v>
      </c>
    </row>
    <row r="7" spans="1:3" ht="18.600000000000001" customHeight="1" x14ac:dyDescent="0.25">
      <c r="A7" s="2" t="s">
        <v>54</v>
      </c>
      <c r="B7" s="10"/>
      <c r="C7" s="9" t="s">
        <v>55</v>
      </c>
    </row>
    <row r="8" spans="1:3" ht="32.1" customHeight="1" x14ac:dyDescent="0.25">
      <c r="A8" s="2" t="s">
        <v>56</v>
      </c>
      <c r="B8" s="11"/>
      <c r="C8" s="9" t="s">
        <v>57</v>
      </c>
    </row>
    <row r="10" spans="1:3" x14ac:dyDescent="0.25">
      <c r="A10" s="7" t="s">
        <v>58</v>
      </c>
    </row>
    <row r="11" spans="1:3" ht="18.600000000000001" customHeight="1" x14ac:dyDescent="0.25">
      <c r="A11" s="2" t="s">
        <v>59</v>
      </c>
      <c r="B11" s="12">
        <f>N(B5)*(N(B6)+N(B7))+N(B8)</f>
        <v>0</v>
      </c>
      <c r="C11" s="9" t="s">
        <v>60</v>
      </c>
    </row>
    <row r="13" spans="1:3" x14ac:dyDescent="0.25">
      <c r="A13" s="7" t="s">
        <v>61</v>
      </c>
    </row>
    <row r="14" spans="1:3" ht="45.6" customHeight="1" x14ac:dyDescent="0.25">
      <c r="A14" s="2" t="s">
        <v>62</v>
      </c>
      <c r="B14" s="13"/>
      <c r="C14" s="9" t="s">
        <v>63</v>
      </c>
    </row>
    <row r="15" spans="1:3" ht="32.1" customHeight="1" x14ac:dyDescent="0.25">
      <c r="A15" s="2" t="s">
        <v>64</v>
      </c>
      <c r="B15" s="14"/>
      <c r="C15" s="9" t="s">
        <v>65</v>
      </c>
    </row>
    <row r="16" spans="1:3" ht="18.600000000000001" customHeight="1" x14ac:dyDescent="0.25">
      <c r="A16" s="2" t="s">
        <v>66</v>
      </c>
      <c r="B16" s="15">
        <f>N(B11)/100*N(B14)</f>
        <v>0</v>
      </c>
      <c r="C16" s="9" t="s">
        <v>67</v>
      </c>
    </row>
    <row r="17" spans="1:3" ht="18.600000000000001" customHeight="1" x14ac:dyDescent="0.25">
      <c r="A17" s="2" t="s">
        <v>68</v>
      </c>
      <c r="B17" s="16" t="str">
        <f>IF(N(B15)=0,"",B16*N(B15))</f>
        <v/>
      </c>
      <c r="C17" s="9" t="s">
        <v>69</v>
      </c>
    </row>
    <row r="18" spans="1:3" ht="32.1" customHeight="1" x14ac:dyDescent="0.25">
      <c r="A18" s="2" t="s">
        <v>70</v>
      </c>
      <c r="B18" s="16" t="str">
        <f>IF(OR(N(B5)=0,B17=""),"",B17/N(B5))</f>
        <v/>
      </c>
      <c r="C18" s="9" t="s">
        <v>71</v>
      </c>
    </row>
    <row r="20" spans="1:3" x14ac:dyDescent="0.25">
      <c r="A20" s="7" t="s">
        <v>72</v>
      </c>
    </row>
    <row r="21" spans="1:3" ht="18.600000000000001" customHeight="1" x14ac:dyDescent="0.25">
      <c r="A21" s="2" t="s">
        <v>73</v>
      </c>
      <c r="B21" s="17"/>
      <c r="C21" s="9" t="s">
        <v>74</v>
      </c>
    </row>
    <row r="22" spans="1:3" ht="32.1" customHeight="1" x14ac:dyDescent="0.25">
      <c r="A22" s="2" t="s">
        <v>75</v>
      </c>
      <c r="B22" s="17"/>
      <c r="C22" s="9" t="s">
        <v>76</v>
      </c>
    </row>
    <row r="23" spans="1:3" ht="32.1" customHeight="1" x14ac:dyDescent="0.25">
      <c r="A23" s="2" t="s">
        <v>77</v>
      </c>
      <c r="B23" s="18">
        <v>2.5999999999999999E-2</v>
      </c>
      <c r="C23" s="9" t="s">
        <v>78</v>
      </c>
    </row>
    <row r="24" spans="1:3" ht="32.1" customHeight="1" x14ac:dyDescent="0.25">
      <c r="A24" s="2" t="s">
        <v>79</v>
      </c>
      <c r="B24" s="16">
        <f>N(B21)+N(B22)+IF(B17="",0,B17)</f>
        <v>0</v>
      </c>
      <c r="C24" s="9" t="s">
        <v>80</v>
      </c>
    </row>
    <row r="25" spans="1:3" ht="32.1" customHeight="1" x14ac:dyDescent="0.25">
      <c r="A25" s="2" t="s">
        <v>81</v>
      </c>
      <c r="B25" s="16">
        <f>B24*N(B23)</f>
        <v>0</v>
      </c>
      <c r="C25" s="9" t="s">
        <v>82</v>
      </c>
    </row>
    <row r="27" spans="1:3" ht="32.1" customHeight="1" x14ac:dyDescent="0.25">
      <c r="A27" s="2" t="s">
        <v>83</v>
      </c>
      <c r="B27" s="16" t="str">
        <f>IF(OR(N(B5)=0,B18=""),"",B18+B25/N(B5))</f>
        <v/>
      </c>
      <c r="C27" s="9" t="s">
        <v>84</v>
      </c>
    </row>
    <row r="29" spans="1:3" ht="32.1" customHeight="1" x14ac:dyDescent="0.25">
      <c r="A29" s="21" t="s">
        <v>85</v>
      </c>
      <c r="B29" s="20"/>
      <c r="C29" s="20"/>
    </row>
    <row r="30" spans="1:3" ht="32.1" customHeight="1" x14ac:dyDescent="0.25">
      <c r="A30" s="21" t="s">
        <v>86</v>
      </c>
      <c r="B30" s="20"/>
      <c r="C30" s="20"/>
    </row>
    <row r="31" spans="1:3" ht="18.600000000000001" customHeight="1" x14ac:dyDescent="0.25">
      <c r="A31" s="21" t="s">
        <v>87</v>
      </c>
      <c r="B31" s="20"/>
      <c r="C31" s="20"/>
    </row>
    <row r="32" spans="1:3" ht="18.600000000000001" customHeight="1" x14ac:dyDescent="0.25">
      <c r="A32" s="21" t="s">
        <v>45</v>
      </c>
      <c r="B32" s="20"/>
      <c r="C32" s="20"/>
    </row>
    <row r="33" spans="1:3" ht="32.1" customHeight="1" x14ac:dyDescent="0.25">
      <c r="A33" s="21" t="s">
        <v>46</v>
      </c>
      <c r="B33" s="20"/>
      <c r="C33" s="20"/>
    </row>
  </sheetData>
  <mergeCells count="6">
    <mergeCell ref="A2:C2"/>
    <mergeCell ref="A33:C33"/>
    <mergeCell ref="A32:C32"/>
    <mergeCell ref="A31:C31"/>
    <mergeCell ref="A30:C30"/>
    <mergeCell ref="A29:C2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Checklist</vt:lpstr>
      <vt:lpstr>Duty and VAT</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Exporting food to Switzerland: the checklist</dc:title>
  <dc:creator>Itria</dc:creator>
  <dc:description>itria.io</dc:description>
  <cp:lastModifiedBy>Itria</cp:lastModifiedBy>
  <dcterms:created xsi:type="dcterms:W3CDTF">2026-10-08T12:02:12Z</dcterms:created>
  <dcterms:modified xsi:type="dcterms:W3CDTF">2026-10-08T12:03:10Z</dcterms:modified>
</cp:coreProperties>
</file>